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akreditasyon ders formlarım\2025-2026 Yılı Bahar Dönemi TBB\Ders Formları\"/>
    </mc:Choice>
  </mc:AlternateContent>
  <bookViews>
    <workbookView xWindow="0" yWindow="0" windowWidth="23040" windowHeight="9396"/>
  </bookViews>
  <sheets>
    <sheet name="1. Adım" sheetId="4" r:id="rId1"/>
    <sheet name="2. Adım" sheetId="5" r:id="rId2"/>
    <sheet name="Son Adım" sheetId="6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4" l="1"/>
  <c r="I21" i="4"/>
  <c r="B14" i="6"/>
  <c r="B27" i="5"/>
  <c r="J7" i="5"/>
  <c r="J8" i="5"/>
  <c r="J9" i="5"/>
  <c r="J10" i="5"/>
  <c r="J11" i="5"/>
  <c r="J12" i="5"/>
  <c r="J13" i="5"/>
  <c r="J14" i="5"/>
  <c r="J15" i="5"/>
  <c r="J16" i="5"/>
  <c r="J17" i="5"/>
  <c r="J18" i="5"/>
  <c r="R5" i="4"/>
  <c r="S5" i="4" s="1"/>
  <c r="J3" i="5" s="1"/>
  <c r="R6" i="4"/>
  <c r="S6" i="4" s="1"/>
  <c r="J4" i="5" s="1"/>
  <c r="R7" i="4"/>
  <c r="S7" i="4" s="1"/>
  <c r="J5" i="5" s="1"/>
  <c r="J6" i="5"/>
  <c r="Q21" i="4"/>
  <c r="M21" i="4"/>
  <c r="K21" i="4"/>
  <c r="G21" i="4"/>
  <c r="E21" i="4"/>
  <c r="C21" i="4"/>
  <c r="R2" i="4"/>
  <c r="C19" i="5" l="1"/>
  <c r="C20" i="5" s="1"/>
  <c r="C21" i="5" s="1"/>
  <c r="C8" i="6" s="1"/>
  <c r="D19" i="5"/>
  <c r="D20" i="5" s="1"/>
  <c r="D21" i="5" s="1"/>
  <c r="D8" i="6" s="1"/>
  <c r="E19" i="5"/>
  <c r="E20" i="5" s="1"/>
  <c r="E21" i="5" s="1"/>
  <c r="E8" i="6" s="1"/>
  <c r="F19" i="5"/>
  <c r="F20" i="5" s="1"/>
  <c r="F21" i="5" s="1"/>
  <c r="F8" i="6" s="1"/>
  <c r="G19" i="5"/>
  <c r="G20" i="5" s="1"/>
  <c r="G21" i="5" s="1"/>
  <c r="G8" i="6" s="1"/>
  <c r="H19" i="5"/>
  <c r="H20" i="5" s="1"/>
  <c r="H21" i="5" s="1"/>
  <c r="H8" i="6" s="1"/>
  <c r="I19" i="5"/>
  <c r="I20" i="5" s="1"/>
  <c r="I21" i="5" s="1"/>
  <c r="I8" i="6" s="1"/>
  <c r="B19" i="5"/>
  <c r="B20" i="5" s="1"/>
  <c r="B21" i="5" s="1"/>
  <c r="B8" i="6" s="1"/>
  <c r="J3" i="6" l="1"/>
  <c r="K3" i="6" s="1"/>
  <c r="L3" i="6" s="1"/>
  <c r="J7" i="6"/>
  <c r="K7" i="6" s="1"/>
  <c r="L7" i="6" s="1"/>
  <c r="J6" i="6"/>
  <c r="K6" i="6" s="1"/>
  <c r="L6" i="6" s="1"/>
  <c r="J5" i="6"/>
  <c r="K5" i="6" s="1"/>
  <c r="L5" i="6" s="1"/>
  <c r="J4" i="6"/>
  <c r="K4" i="6" s="1"/>
  <c r="L4" i="6" s="1"/>
</calcChain>
</file>

<file path=xl/sharedStrings.xml><?xml version="1.0" encoding="utf-8"?>
<sst xmlns="http://schemas.openxmlformats.org/spreadsheetml/2006/main" count="99" uniqueCount="45">
  <si>
    <t>Puan</t>
  </si>
  <si>
    <t>Toplam</t>
  </si>
  <si>
    <t>Ara Sınav</t>
  </si>
  <si>
    <t>ÖÇ3</t>
  </si>
  <si>
    <t>Soru 1</t>
  </si>
  <si>
    <t>Soru 2</t>
  </si>
  <si>
    <t>Soru 3</t>
  </si>
  <si>
    <t>Soru 4</t>
  </si>
  <si>
    <t>Soru 5</t>
  </si>
  <si>
    <t>Maks katkı</t>
  </si>
  <si>
    <t>Maks skor</t>
  </si>
  <si>
    <t>Çıktı sayısı</t>
  </si>
  <si>
    <t>Çarpım</t>
  </si>
  <si>
    <t>Katkı</t>
  </si>
  <si>
    <t>Medyan</t>
  </si>
  <si>
    <t>Öğrenme Çıktısı #</t>
  </si>
  <si>
    <t>Final Sınavı</t>
  </si>
  <si>
    <t>Ağırlık</t>
  </si>
  <si>
    <t>Kısa Sınav</t>
  </si>
  <si>
    <t>Ödev</t>
  </si>
  <si>
    <t>Dönem Sonu Sınavı</t>
  </si>
  <si>
    <t>Yıl içi Etkinlikler</t>
  </si>
  <si>
    <t>Yıl sonu Etkinlikler</t>
  </si>
  <si>
    <t>Karşılanma Yüzdesi</t>
  </si>
  <si>
    <t>Öğrenme Çıktısı</t>
  </si>
  <si>
    <t>Başarısız</t>
  </si>
  <si>
    <t>Düşük derecede başarıldı</t>
  </si>
  <si>
    <t>Orta derecede başarıldı</t>
  </si>
  <si>
    <t>Yüksek derecede başarıldı</t>
  </si>
  <si>
    <t>Kendi dersinizde uyguladığınız etkinliklere göre renkli kısımları doldurunuz.</t>
  </si>
  <si>
    <t>Proje</t>
  </si>
  <si>
    <t>Program Çıktıları</t>
  </si>
  <si>
    <t xml:space="preserve">Normalizasyon </t>
  </si>
  <si>
    <t>Kendi dersinize ait matris ve öğrenme çıktısı sayısına göre renkli kısımları doldurunuz.</t>
  </si>
  <si>
    <t>Program Öğretim Amaçları</t>
  </si>
  <si>
    <t>Bu sütundaki bilgiyi üst komisyona bildiriniz.</t>
  </si>
  <si>
    <t>Bu hücre 1 olmalıdır.</t>
  </si>
  <si>
    <t>Mavi bölüm EBP'deki matris ile aynı olmalıdır.</t>
  </si>
  <si>
    <t>Dönem sonu sınavının ağırlığı en az 0,4 en çok 0,6 seçilebilir.</t>
  </si>
  <si>
    <t>Bu satırdaki bilgiyi üst komisyona bildiriniz.</t>
  </si>
  <si>
    <t>Öğrenme çıktısı sayısına göre, R ve S sütunlarındaki formülleri sürükleyiniz.</t>
  </si>
  <si>
    <t>Soru 6</t>
  </si>
  <si>
    <t>ÖÇ1-2</t>
  </si>
  <si>
    <t>ÖÇ2-3</t>
  </si>
  <si>
    <t>QuizPuan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</si>
</sst>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4" borderId="1" xfId="0" applyFill="1" applyBorder="1"/>
    <xf numFmtId="0" fontId="2" fillId="4" borderId="1" xfId="0" applyFont="1" applyFill="1" applyBorder="1"/>
    <xf numFmtId="164" fontId="0" fillId="0" borderId="1" xfId="0" applyNumberFormat="1" applyBorder="1"/>
    <xf numFmtId="0" fontId="0" fillId="5" borderId="1" xfId="0" applyFill="1" applyBorder="1"/>
    <xf numFmtId="0" fontId="1" fillId="0" borderId="1" xfId="0" applyFont="1" applyFill="1" applyBorder="1"/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zoomScale="75" zoomScaleNormal="75" workbookViewId="0"/>
  </sheetViews>
  <sheetFormatPr defaultColWidth="11.19921875" defaultRowHeight="15.6" x14ac:dyDescent="0.3"/>
  <cols>
    <col min="1" max="1" width="15.5" bestFit="1" customWidth="1"/>
  </cols>
  <sheetData>
    <row r="1" spans="1:20" x14ac:dyDescent="0.3">
      <c r="A1" s="1"/>
      <c r="B1" s="16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  <c r="P1" s="14" t="s">
        <v>22</v>
      </c>
      <c r="Q1" s="15"/>
      <c r="R1" s="1" t="s">
        <v>1</v>
      </c>
    </row>
    <row r="2" spans="1:20" x14ac:dyDescent="0.3">
      <c r="A2" s="1" t="s">
        <v>17</v>
      </c>
      <c r="B2" s="20">
        <v>0.32</v>
      </c>
      <c r="C2" s="20"/>
      <c r="D2" s="20">
        <v>0.08</v>
      </c>
      <c r="E2" s="20"/>
      <c r="F2" s="20">
        <v>0</v>
      </c>
      <c r="G2" s="20"/>
      <c r="H2" s="25">
        <v>0</v>
      </c>
      <c r="I2" s="26"/>
      <c r="J2" s="20">
        <v>0</v>
      </c>
      <c r="K2" s="20"/>
      <c r="L2" s="20">
        <v>0</v>
      </c>
      <c r="M2" s="20"/>
      <c r="N2" s="25">
        <v>0</v>
      </c>
      <c r="O2" s="26"/>
      <c r="P2" s="25">
        <v>0.6</v>
      </c>
      <c r="Q2" s="26"/>
      <c r="R2" s="1">
        <f>SUM(B2:Q2)</f>
        <v>1</v>
      </c>
      <c r="S2" t="s">
        <v>36</v>
      </c>
    </row>
    <row r="3" spans="1:20" x14ac:dyDescent="0.3">
      <c r="A3" s="1" t="s">
        <v>15</v>
      </c>
      <c r="B3" s="19" t="s">
        <v>2</v>
      </c>
      <c r="C3" s="19"/>
      <c r="D3" s="19" t="s">
        <v>18</v>
      </c>
      <c r="E3" s="19"/>
      <c r="F3" s="19" t="s">
        <v>19</v>
      </c>
      <c r="G3" s="19"/>
      <c r="H3" s="21" t="s">
        <v>30</v>
      </c>
      <c r="I3" s="22"/>
      <c r="J3" s="19" t="s">
        <v>18</v>
      </c>
      <c r="K3" s="19"/>
      <c r="L3" s="19" t="s">
        <v>19</v>
      </c>
      <c r="M3" s="19"/>
      <c r="N3" s="21" t="s">
        <v>30</v>
      </c>
      <c r="O3" s="22"/>
      <c r="P3" s="21" t="s">
        <v>20</v>
      </c>
      <c r="Q3" s="22"/>
      <c r="R3" s="24" t="s">
        <v>23</v>
      </c>
      <c r="S3" s="19" t="s">
        <v>0</v>
      </c>
    </row>
    <row r="4" spans="1:20" x14ac:dyDescent="0.3">
      <c r="A4" s="1"/>
      <c r="B4" s="5" t="s">
        <v>14</v>
      </c>
      <c r="C4" s="5" t="s">
        <v>1</v>
      </c>
      <c r="D4" s="5" t="s">
        <v>14</v>
      </c>
      <c r="E4" s="5" t="s">
        <v>1</v>
      </c>
      <c r="F4" s="5" t="s">
        <v>14</v>
      </c>
      <c r="G4" s="5" t="s">
        <v>1</v>
      </c>
      <c r="H4" s="5" t="s">
        <v>14</v>
      </c>
      <c r="I4" s="5" t="s">
        <v>1</v>
      </c>
      <c r="J4" s="5" t="s">
        <v>14</v>
      </c>
      <c r="K4" s="5" t="s">
        <v>1</v>
      </c>
      <c r="L4" s="5" t="s">
        <v>14</v>
      </c>
      <c r="M4" s="5" t="s">
        <v>1</v>
      </c>
      <c r="N4" s="5" t="s">
        <v>14</v>
      </c>
      <c r="O4" s="5" t="s">
        <v>1</v>
      </c>
      <c r="P4" s="5" t="s">
        <v>14</v>
      </c>
      <c r="Q4" s="5" t="s">
        <v>1</v>
      </c>
      <c r="R4" s="24"/>
      <c r="S4" s="19"/>
    </row>
    <row r="5" spans="1:20" x14ac:dyDescent="0.3">
      <c r="A5" s="1">
        <v>1</v>
      </c>
      <c r="B5" s="6">
        <v>22.5</v>
      </c>
      <c r="C5" s="6">
        <v>50</v>
      </c>
      <c r="D5" s="6">
        <v>15</v>
      </c>
      <c r="E5" s="6">
        <v>15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4">
        <f>(B5*B$2+D5*D$2+F5*F$2+H5*H$2+J5*J$2+L5*L$2+N5*N$2+P5*P$2)/(C5*B$2+E5*D$2+G5*F$2+I5*H$2+K5*J$2+M5*L$2+O5*N$2+Q5*P$2)</f>
        <v>0.48837209302325585</v>
      </c>
      <c r="S5" s="1">
        <f>LOOKUP(R5,$K$26:$L$29,$M$26:$M$29)</f>
        <v>2</v>
      </c>
    </row>
    <row r="6" spans="1:20" x14ac:dyDescent="0.3">
      <c r="A6" s="1">
        <v>2</v>
      </c>
      <c r="B6" s="6">
        <v>22.5</v>
      </c>
      <c r="C6" s="6">
        <v>50</v>
      </c>
      <c r="D6" s="6">
        <v>25</v>
      </c>
      <c r="E6" s="6">
        <v>25</v>
      </c>
      <c r="F6" s="6"/>
      <c r="G6" s="6"/>
      <c r="H6" s="6"/>
      <c r="I6" s="6"/>
      <c r="J6" s="6"/>
      <c r="K6" s="6"/>
      <c r="L6" s="6"/>
      <c r="M6" s="6"/>
      <c r="N6" s="6"/>
      <c r="O6" s="6"/>
      <c r="P6" s="6">
        <v>32.5</v>
      </c>
      <c r="Q6" s="6">
        <v>50</v>
      </c>
      <c r="R6" s="4">
        <f t="shared" ref="R6:R8" si="0">(B6*B$2+D6*D$2+F6*F$2+H6*H$2+J6*J$2+L6*L$2+N6*N$2+P6*P$2)/(C6*B$2+E6*D$2+G6*F$2+I6*H$2+K6*J$2+M6*L$2+O6*N$2+Q6*P$2)</f>
        <v>0.59791666666666665</v>
      </c>
      <c r="S6" s="1">
        <f>LOOKUP(R6,$K$26:$L$29,$M$26:$M$29)</f>
        <v>2</v>
      </c>
    </row>
    <row r="7" spans="1:20" x14ac:dyDescent="0.3">
      <c r="A7" s="1">
        <v>3</v>
      </c>
      <c r="B7" s="6"/>
      <c r="C7" s="6"/>
      <c r="D7" s="6">
        <v>60</v>
      </c>
      <c r="E7" s="6">
        <v>60</v>
      </c>
      <c r="F7" s="6"/>
      <c r="G7" s="6"/>
      <c r="H7" s="6"/>
      <c r="I7" s="6"/>
      <c r="J7" s="6"/>
      <c r="K7" s="6"/>
      <c r="L7" s="6"/>
      <c r="M7" s="6"/>
      <c r="N7" s="6"/>
      <c r="O7" s="6"/>
      <c r="P7" s="6">
        <v>32.5</v>
      </c>
      <c r="Q7" s="6">
        <v>50</v>
      </c>
      <c r="R7" s="4">
        <f t="shared" si="0"/>
        <v>0.69827586206896564</v>
      </c>
      <c r="S7" s="1">
        <f>LOOKUP(R7,$K$26:$L$29,$M$26:$M$29)</f>
        <v>3</v>
      </c>
    </row>
    <row r="8" spans="1:20" x14ac:dyDescent="0.3">
      <c r="A8" s="1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4"/>
      <c r="S8" s="1"/>
    </row>
    <row r="9" spans="1:20" ht="16.05" customHeight="1" x14ac:dyDescent="0.3">
      <c r="A9" s="1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4"/>
      <c r="S9" s="1"/>
      <c r="T9" s="23" t="s">
        <v>40</v>
      </c>
    </row>
    <row r="10" spans="1:20" x14ac:dyDescent="0.3">
      <c r="A10" s="1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4"/>
      <c r="S10" s="1"/>
      <c r="T10" s="23"/>
    </row>
    <row r="11" spans="1:20" x14ac:dyDescent="0.3">
      <c r="A11" s="1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4"/>
      <c r="S11" s="1"/>
      <c r="T11" s="23"/>
    </row>
    <row r="12" spans="1:20" x14ac:dyDescent="0.3">
      <c r="A12" s="1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1"/>
      <c r="T12" s="23"/>
    </row>
    <row r="13" spans="1:20" x14ac:dyDescent="0.3">
      <c r="A13" s="1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4"/>
      <c r="S13" s="1"/>
      <c r="T13" s="23"/>
    </row>
    <row r="14" spans="1:20" x14ac:dyDescent="0.3">
      <c r="A14" s="1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4"/>
      <c r="S14" s="1"/>
      <c r="T14" s="23"/>
    </row>
    <row r="15" spans="1:20" x14ac:dyDescent="0.3">
      <c r="A15" s="1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4"/>
      <c r="S15" s="1"/>
      <c r="T15" s="23"/>
    </row>
    <row r="16" spans="1:20" x14ac:dyDescent="0.3">
      <c r="A16" s="1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4"/>
      <c r="S16" s="1"/>
      <c r="T16" s="23"/>
    </row>
    <row r="17" spans="1:20" x14ac:dyDescent="0.3">
      <c r="A17" s="1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4"/>
      <c r="S17" s="1"/>
      <c r="T17" s="23"/>
    </row>
    <row r="18" spans="1:20" x14ac:dyDescent="0.3">
      <c r="A18" s="1">
        <v>14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4"/>
      <c r="S18" s="1"/>
      <c r="T18" s="23"/>
    </row>
    <row r="19" spans="1:20" x14ac:dyDescent="0.3">
      <c r="A19" s="1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4"/>
      <c r="S19" s="1"/>
      <c r="T19" s="23"/>
    </row>
    <row r="20" spans="1:20" x14ac:dyDescent="0.3">
      <c r="A20" s="1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4"/>
      <c r="S20" s="1"/>
      <c r="T20" s="23"/>
    </row>
    <row r="21" spans="1:20" x14ac:dyDescent="0.3">
      <c r="A21" t="s">
        <v>1</v>
      </c>
      <c r="C21">
        <f>SUM(C5:C20)</f>
        <v>100</v>
      </c>
      <c r="E21">
        <f>SUM(E5:E20)</f>
        <v>100</v>
      </c>
      <c r="G21">
        <f>SUM(G5:G20)</f>
        <v>0</v>
      </c>
      <c r="I21">
        <f>SUM(I5:I20)</f>
        <v>0</v>
      </c>
      <c r="K21">
        <f>SUM(K5:K20)</f>
        <v>0</v>
      </c>
      <c r="M21">
        <f>SUM(M5:M20)</f>
        <v>0</v>
      </c>
      <c r="O21">
        <f>SUM(O5:O20)</f>
        <v>0</v>
      </c>
      <c r="Q21">
        <f>SUM(Q5:Q20)</f>
        <v>100</v>
      </c>
    </row>
    <row r="23" spans="1:20" x14ac:dyDescent="0.3">
      <c r="B23" t="s">
        <v>29</v>
      </c>
    </row>
    <row r="24" spans="1:20" x14ac:dyDescent="0.3">
      <c r="B24" t="s">
        <v>38</v>
      </c>
    </row>
    <row r="25" spans="1:20" x14ac:dyDescent="0.3">
      <c r="K25" s="1"/>
      <c r="L25" s="1"/>
      <c r="M25" s="1" t="s">
        <v>0</v>
      </c>
      <c r="N25" s="1" t="s">
        <v>24</v>
      </c>
      <c r="O25" s="1"/>
    </row>
    <row r="26" spans="1:20" x14ac:dyDescent="0.3">
      <c r="K26" s="1">
        <v>0</v>
      </c>
      <c r="L26" s="1">
        <v>1E-4</v>
      </c>
      <c r="M26" s="1">
        <v>0</v>
      </c>
      <c r="N26" s="21" t="s">
        <v>25</v>
      </c>
      <c r="O26" s="22"/>
    </row>
    <row r="27" spans="1:20" x14ac:dyDescent="0.3">
      <c r="K27" s="1">
        <v>1E-4</v>
      </c>
      <c r="L27" s="1">
        <v>0.33329999999999999</v>
      </c>
      <c r="M27" s="1">
        <v>1</v>
      </c>
      <c r="N27" s="1" t="s">
        <v>26</v>
      </c>
      <c r="O27" s="1"/>
    </row>
    <row r="28" spans="1:20" x14ac:dyDescent="0.3">
      <c r="B28" s="12" t="s">
        <v>44</v>
      </c>
      <c r="C28" s="11">
        <v>10</v>
      </c>
      <c r="D28" s="11">
        <v>10</v>
      </c>
      <c r="E28" s="11">
        <v>30</v>
      </c>
      <c r="F28" s="11">
        <v>20</v>
      </c>
      <c r="G28" s="11">
        <v>20</v>
      </c>
      <c r="H28" s="11">
        <v>10</v>
      </c>
      <c r="K28" s="1">
        <v>0.33329999999999999</v>
      </c>
      <c r="L28" s="1">
        <v>0.66669999999999996</v>
      </c>
      <c r="M28" s="1">
        <v>2</v>
      </c>
      <c r="N28" s="1" t="s">
        <v>27</v>
      </c>
      <c r="O28" s="1"/>
    </row>
    <row r="29" spans="1:20" x14ac:dyDescent="0.3">
      <c r="B29" s="12" t="s">
        <v>0</v>
      </c>
      <c r="C29" s="11">
        <v>30</v>
      </c>
      <c r="D29" s="11">
        <v>35</v>
      </c>
      <c r="E29" s="11">
        <v>35</v>
      </c>
      <c r="F29" s="11"/>
      <c r="G29" s="11"/>
      <c r="H29" s="11"/>
      <c r="K29" s="1">
        <v>0.66669999999999996</v>
      </c>
      <c r="L29" s="1">
        <v>1</v>
      </c>
      <c r="M29" s="1">
        <v>3</v>
      </c>
      <c r="N29" s="1" t="s">
        <v>28</v>
      </c>
      <c r="O29" s="1"/>
    </row>
    <row r="30" spans="1:20" x14ac:dyDescent="0.3">
      <c r="B30" s="13"/>
      <c r="C30" s="12" t="s">
        <v>4</v>
      </c>
      <c r="D30" s="12" t="s">
        <v>5</v>
      </c>
      <c r="E30" s="12" t="s">
        <v>6</v>
      </c>
      <c r="F30" s="12" t="s">
        <v>7</v>
      </c>
      <c r="G30" s="12" t="s">
        <v>8</v>
      </c>
      <c r="H30" s="12" t="s">
        <v>41</v>
      </c>
    </row>
    <row r="31" spans="1:20" x14ac:dyDescent="0.3">
      <c r="B31" s="12" t="s">
        <v>2</v>
      </c>
      <c r="C31" s="11" t="s">
        <v>42</v>
      </c>
      <c r="D31" s="11" t="s">
        <v>42</v>
      </c>
      <c r="E31" s="11" t="s">
        <v>42</v>
      </c>
      <c r="F31" s="11"/>
      <c r="G31" s="11"/>
      <c r="H31" s="11"/>
    </row>
    <row r="32" spans="1:20" x14ac:dyDescent="0.3">
      <c r="B32" s="12" t="s">
        <v>18</v>
      </c>
      <c r="C32" s="11" t="s">
        <v>3</v>
      </c>
      <c r="D32" s="11" t="s">
        <v>3</v>
      </c>
      <c r="E32" s="11" t="s">
        <v>42</v>
      </c>
      <c r="F32" s="11" t="s">
        <v>3</v>
      </c>
      <c r="G32" s="11" t="s">
        <v>43</v>
      </c>
      <c r="H32" s="11" t="s">
        <v>3</v>
      </c>
    </row>
    <row r="33" spans="2:8" x14ac:dyDescent="0.3">
      <c r="B33" s="12" t="s">
        <v>19</v>
      </c>
      <c r="C33" s="11"/>
      <c r="D33" s="11"/>
      <c r="E33" s="11"/>
      <c r="F33" s="11"/>
      <c r="G33" s="11"/>
      <c r="H33" s="11"/>
    </row>
    <row r="34" spans="2:8" x14ac:dyDescent="0.3">
      <c r="B34" s="12" t="s">
        <v>30</v>
      </c>
      <c r="C34" s="11"/>
      <c r="D34" s="11"/>
      <c r="E34" s="11"/>
      <c r="F34" s="11"/>
      <c r="G34" s="11"/>
      <c r="H34" s="11"/>
    </row>
    <row r="35" spans="2:8" x14ac:dyDescent="0.3">
      <c r="B35" s="12" t="s">
        <v>18</v>
      </c>
      <c r="C35" s="11"/>
      <c r="D35" s="11"/>
      <c r="E35" s="11"/>
      <c r="F35" s="11"/>
      <c r="G35" s="11"/>
      <c r="H35" s="11"/>
    </row>
    <row r="36" spans="2:8" x14ac:dyDescent="0.3">
      <c r="B36" s="12" t="s">
        <v>19</v>
      </c>
      <c r="C36" s="11"/>
      <c r="D36" s="11"/>
      <c r="E36" s="11"/>
      <c r="F36" s="11"/>
      <c r="G36" s="11"/>
      <c r="H36" s="11"/>
    </row>
    <row r="37" spans="2:8" x14ac:dyDescent="0.3">
      <c r="B37" s="12" t="s">
        <v>30</v>
      </c>
      <c r="C37" s="11"/>
      <c r="D37" s="11"/>
      <c r="E37" s="11"/>
      <c r="F37" s="11"/>
      <c r="G37" s="11"/>
      <c r="H37" s="11"/>
    </row>
    <row r="38" spans="2:8" x14ac:dyDescent="0.3">
      <c r="B38" s="12" t="s">
        <v>16</v>
      </c>
      <c r="C38" s="11" t="s">
        <v>43</v>
      </c>
      <c r="D38" s="11" t="s">
        <v>43</v>
      </c>
      <c r="E38" s="11" t="s">
        <v>43</v>
      </c>
      <c r="F38" s="11" t="s">
        <v>43</v>
      </c>
      <c r="G38" s="11" t="s">
        <v>43</v>
      </c>
      <c r="H38" s="11"/>
    </row>
    <row r="39" spans="2:8" x14ac:dyDescent="0.3">
      <c r="B39" s="12" t="s">
        <v>0</v>
      </c>
      <c r="C39" s="11">
        <v>35</v>
      </c>
      <c r="D39" s="11">
        <v>15</v>
      </c>
      <c r="E39" s="11">
        <v>20</v>
      </c>
      <c r="F39" s="11">
        <v>10</v>
      </c>
      <c r="G39" s="11">
        <v>20</v>
      </c>
    </row>
  </sheetData>
  <mergeCells count="22">
    <mergeCell ref="N26:O26"/>
    <mergeCell ref="T9:T20"/>
    <mergeCell ref="R3:R4"/>
    <mergeCell ref="S3:S4"/>
    <mergeCell ref="H2:I2"/>
    <mergeCell ref="H3:I3"/>
    <mergeCell ref="N2:O2"/>
    <mergeCell ref="N3:O3"/>
    <mergeCell ref="P3:Q3"/>
    <mergeCell ref="J2:K2"/>
    <mergeCell ref="L2:M2"/>
    <mergeCell ref="P2:Q2"/>
    <mergeCell ref="P1:Q1"/>
    <mergeCell ref="B1:O1"/>
    <mergeCell ref="J3:K3"/>
    <mergeCell ref="L3:M3"/>
    <mergeCell ref="B3:C3"/>
    <mergeCell ref="D3:E3"/>
    <mergeCell ref="F3:G3"/>
    <mergeCell ref="B2:C2"/>
    <mergeCell ref="D2:E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75" zoomScaleNormal="75" workbookViewId="0"/>
  </sheetViews>
  <sheetFormatPr defaultColWidth="11.19921875" defaultRowHeight="15.6" x14ac:dyDescent="0.3"/>
  <cols>
    <col min="1" max="1" width="15.5" bestFit="1" customWidth="1"/>
  </cols>
  <sheetData>
    <row r="1" spans="1:10" x14ac:dyDescent="0.3">
      <c r="B1" s="27" t="s">
        <v>31</v>
      </c>
      <c r="C1" s="27"/>
      <c r="D1" s="27"/>
      <c r="E1" s="27"/>
      <c r="F1" s="27"/>
      <c r="G1" s="27"/>
      <c r="H1" s="27"/>
      <c r="I1" s="27"/>
    </row>
    <row r="2" spans="1:10" x14ac:dyDescent="0.3">
      <c r="A2" s="1" t="s">
        <v>15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 t="s">
        <v>0</v>
      </c>
    </row>
    <row r="3" spans="1:10" x14ac:dyDescent="0.3">
      <c r="A3" s="1">
        <v>1</v>
      </c>
      <c r="B3" s="8"/>
      <c r="C3" s="8"/>
      <c r="D3" s="9">
        <v>5</v>
      </c>
      <c r="E3" s="9">
        <v>5</v>
      </c>
      <c r="F3" s="9">
        <v>5</v>
      </c>
      <c r="G3" s="9">
        <v>4</v>
      </c>
      <c r="H3" s="9"/>
      <c r="I3" s="9">
        <v>5</v>
      </c>
      <c r="J3" s="1">
        <f>'1. Adım'!S5</f>
        <v>2</v>
      </c>
    </row>
    <row r="4" spans="1:10" x14ac:dyDescent="0.3">
      <c r="A4" s="1">
        <v>2</v>
      </c>
      <c r="B4" s="8"/>
      <c r="C4" s="8"/>
      <c r="D4" s="9">
        <v>5</v>
      </c>
      <c r="E4" s="9">
        <v>5</v>
      </c>
      <c r="F4" s="9">
        <v>5</v>
      </c>
      <c r="G4" s="9">
        <v>4</v>
      </c>
      <c r="H4" s="9"/>
      <c r="I4" s="9">
        <v>5</v>
      </c>
      <c r="J4" s="1">
        <f>'1. Adım'!S6</f>
        <v>2</v>
      </c>
    </row>
    <row r="5" spans="1:10" x14ac:dyDescent="0.3">
      <c r="A5" s="1">
        <v>3</v>
      </c>
      <c r="B5" s="8"/>
      <c r="C5" s="8"/>
      <c r="D5" s="9">
        <v>5</v>
      </c>
      <c r="E5" s="9">
        <v>5</v>
      </c>
      <c r="F5" s="9">
        <v>5</v>
      </c>
      <c r="G5" s="9">
        <v>4</v>
      </c>
      <c r="H5" s="9"/>
      <c r="I5" s="9">
        <v>5</v>
      </c>
      <c r="J5" s="1">
        <f>'1. Adım'!S7</f>
        <v>3</v>
      </c>
    </row>
    <row r="6" spans="1:10" x14ac:dyDescent="0.3">
      <c r="A6" s="1">
        <v>4</v>
      </c>
      <c r="B6" s="8"/>
      <c r="C6" s="8"/>
      <c r="D6" s="9"/>
      <c r="E6" s="9"/>
      <c r="F6" s="9"/>
      <c r="G6" s="9"/>
      <c r="H6" s="9"/>
      <c r="I6" s="9"/>
      <c r="J6" s="1">
        <f>'1. Adım'!S8</f>
        <v>0</v>
      </c>
    </row>
    <row r="7" spans="1:10" x14ac:dyDescent="0.3">
      <c r="A7" s="1">
        <v>5</v>
      </c>
      <c r="B7" s="8"/>
      <c r="C7" s="8"/>
      <c r="D7" s="8"/>
      <c r="E7" s="8"/>
      <c r="F7" s="8"/>
      <c r="G7" s="8"/>
      <c r="H7" s="8"/>
      <c r="I7" s="8"/>
      <c r="J7" s="1">
        <f>'1. Adım'!S9</f>
        <v>0</v>
      </c>
    </row>
    <row r="8" spans="1:10" x14ac:dyDescent="0.3">
      <c r="A8" s="1">
        <v>6</v>
      </c>
      <c r="B8" s="8"/>
      <c r="C8" s="8"/>
      <c r="D8" s="8"/>
      <c r="E8" s="8"/>
      <c r="F8" s="8"/>
      <c r="G8" s="8"/>
      <c r="H8" s="8"/>
      <c r="I8" s="8"/>
      <c r="J8" s="1">
        <f>'1. Adım'!S10</f>
        <v>0</v>
      </c>
    </row>
    <row r="9" spans="1:10" x14ac:dyDescent="0.3">
      <c r="A9" s="1">
        <v>7</v>
      </c>
      <c r="B9" s="8"/>
      <c r="C9" s="8"/>
      <c r="D9" s="8"/>
      <c r="E9" s="8"/>
      <c r="F9" s="8"/>
      <c r="G9" s="8"/>
      <c r="H9" s="8"/>
      <c r="I9" s="8"/>
      <c r="J9" s="1">
        <f>'1. Adım'!S11</f>
        <v>0</v>
      </c>
    </row>
    <row r="10" spans="1:10" x14ac:dyDescent="0.3">
      <c r="A10" s="1">
        <v>8</v>
      </c>
      <c r="B10" s="8"/>
      <c r="C10" s="8"/>
      <c r="D10" s="8"/>
      <c r="E10" s="8"/>
      <c r="F10" s="8"/>
      <c r="G10" s="8"/>
      <c r="H10" s="8"/>
      <c r="I10" s="8"/>
      <c r="J10" s="1">
        <f>'1. Adım'!S12</f>
        <v>0</v>
      </c>
    </row>
    <row r="11" spans="1:10" x14ac:dyDescent="0.3">
      <c r="A11" s="1">
        <v>9</v>
      </c>
      <c r="B11" s="8"/>
      <c r="C11" s="8"/>
      <c r="D11" s="8"/>
      <c r="E11" s="8"/>
      <c r="F11" s="8"/>
      <c r="G11" s="8"/>
      <c r="H11" s="8"/>
      <c r="I11" s="8"/>
      <c r="J11" s="1">
        <f>'1. Adım'!S13</f>
        <v>0</v>
      </c>
    </row>
    <row r="12" spans="1:10" x14ac:dyDescent="0.3">
      <c r="A12" s="1">
        <v>10</v>
      </c>
      <c r="B12" s="8"/>
      <c r="C12" s="8"/>
      <c r="D12" s="8"/>
      <c r="E12" s="8"/>
      <c r="F12" s="8"/>
      <c r="G12" s="8"/>
      <c r="H12" s="8"/>
      <c r="I12" s="8"/>
      <c r="J12" s="1">
        <f>'1. Adım'!S14</f>
        <v>0</v>
      </c>
    </row>
    <row r="13" spans="1:10" x14ac:dyDescent="0.3">
      <c r="A13" s="1">
        <v>11</v>
      </c>
      <c r="B13" s="8"/>
      <c r="C13" s="8"/>
      <c r="D13" s="8"/>
      <c r="E13" s="8"/>
      <c r="F13" s="8"/>
      <c r="G13" s="8"/>
      <c r="H13" s="8"/>
      <c r="I13" s="8"/>
      <c r="J13" s="1">
        <f>'1. Adım'!S15</f>
        <v>0</v>
      </c>
    </row>
    <row r="14" spans="1:10" x14ac:dyDescent="0.3">
      <c r="A14" s="1">
        <v>12</v>
      </c>
      <c r="B14" s="8"/>
      <c r="C14" s="8"/>
      <c r="D14" s="8"/>
      <c r="E14" s="8"/>
      <c r="F14" s="8"/>
      <c r="G14" s="8"/>
      <c r="H14" s="8"/>
      <c r="I14" s="8"/>
      <c r="J14" s="1">
        <f>'1. Adım'!S16</f>
        <v>0</v>
      </c>
    </row>
    <row r="15" spans="1:10" x14ac:dyDescent="0.3">
      <c r="A15" s="1">
        <v>13</v>
      </c>
      <c r="B15" s="8"/>
      <c r="C15" s="8"/>
      <c r="D15" s="8"/>
      <c r="E15" s="8"/>
      <c r="F15" s="8"/>
      <c r="G15" s="8"/>
      <c r="H15" s="8"/>
      <c r="I15" s="8"/>
      <c r="J15" s="1">
        <f>'1. Adım'!S17</f>
        <v>0</v>
      </c>
    </row>
    <row r="16" spans="1:10" x14ac:dyDescent="0.3">
      <c r="A16" s="1">
        <v>14</v>
      </c>
      <c r="B16" s="8"/>
      <c r="C16" s="8"/>
      <c r="D16" s="8"/>
      <c r="E16" s="8"/>
      <c r="F16" s="8"/>
      <c r="G16" s="8"/>
      <c r="H16" s="8"/>
      <c r="I16" s="8"/>
      <c r="J16" s="1">
        <f>'1. Adım'!S18</f>
        <v>0</v>
      </c>
    </row>
    <row r="17" spans="1:10" x14ac:dyDescent="0.3">
      <c r="A17" s="1">
        <v>15</v>
      </c>
      <c r="B17" s="8"/>
      <c r="C17" s="8"/>
      <c r="D17" s="8"/>
      <c r="E17" s="8"/>
      <c r="F17" s="8"/>
      <c r="G17" s="8"/>
      <c r="H17" s="8"/>
      <c r="I17" s="8"/>
      <c r="J17" s="1">
        <f>'1. Adım'!S19</f>
        <v>0</v>
      </c>
    </row>
    <row r="18" spans="1:10" x14ac:dyDescent="0.3">
      <c r="A18" s="1">
        <v>16</v>
      </c>
      <c r="B18" s="8"/>
      <c r="C18" s="8"/>
      <c r="D18" s="8"/>
      <c r="E18" s="8"/>
      <c r="F18" s="8"/>
      <c r="G18" s="8"/>
      <c r="H18" s="8"/>
      <c r="I18" s="8"/>
      <c r="J18" s="1">
        <f>'1. Adım'!S20</f>
        <v>0</v>
      </c>
    </row>
    <row r="19" spans="1:10" x14ac:dyDescent="0.3">
      <c r="A19" s="1" t="s">
        <v>1</v>
      </c>
      <c r="B19" s="1">
        <f>SUMPRODUCT(B3:B18,$J$3:$J$18)</f>
        <v>0</v>
      </c>
      <c r="C19" s="1">
        <f t="shared" ref="C19:I19" si="0">SUMPRODUCT(C3:C18,$J$3:$J$18)</f>
        <v>0</v>
      </c>
      <c r="D19" s="1">
        <f t="shared" si="0"/>
        <v>35</v>
      </c>
      <c r="E19" s="1">
        <f t="shared" si="0"/>
        <v>35</v>
      </c>
      <c r="F19" s="1">
        <f t="shared" si="0"/>
        <v>35</v>
      </c>
      <c r="G19" s="1">
        <f t="shared" si="0"/>
        <v>28</v>
      </c>
      <c r="H19" s="1">
        <f t="shared" si="0"/>
        <v>0</v>
      </c>
      <c r="I19" s="1">
        <f t="shared" si="0"/>
        <v>35</v>
      </c>
    </row>
    <row r="20" spans="1:10" x14ac:dyDescent="0.3">
      <c r="A20" s="1" t="s">
        <v>32</v>
      </c>
      <c r="B20" s="10">
        <f>B19/$B$27</f>
        <v>0</v>
      </c>
      <c r="C20" s="10">
        <f t="shared" ref="C20:I20" si="1">C19/$B$27</f>
        <v>0</v>
      </c>
      <c r="D20" s="10">
        <f t="shared" si="1"/>
        <v>0.77777777777777779</v>
      </c>
      <c r="E20" s="10">
        <f t="shared" si="1"/>
        <v>0.77777777777777779</v>
      </c>
      <c r="F20" s="10">
        <f t="shared" si="1"/>
        <v>0.77777777777777779</v>
      </c>
      <c r="G20" s="10">
        <f t="shared" si="1"/>
        <v>0.62222222222222223</v>
      </c>
      <c r="H20" s="10">
        <f t="shared" si="1"/>
        <v>0</v>
      </c>
      <c r="I20" s="10">
        <f t="shared" si="1"/>
        <v>0.77777777777777779</v>
      </c>
    </row>
    <row r="21" spans="1:10" x14ac:dyDescent="0.3">
      <c r="A21" s="1" t="s">
        <v>0</v>
      </c>
      <c r="B21" s="1">
        <f>LOOKUP(B20,$D$25:$E$28,$F$25:$F$28)</f>
        <v>0</v>
      </c>
      <c r="C21" s="1">
        <f t="shared" ref="C21:I21" si="2">LOOKUP(C20,$D$25:$E$28,$F$25:$F$28)</f>
        <v>0</v>
      </c>
      <c r="D21" s="1">
        <f t="shared" si="2"/>
        <v>3</v>
      </c>
      <c r="E21" s="1">
        <f t="shared" si="2"/>
        <v>3</v>
      </c>
      <c r="F21" s="1">
        <f t="shared" si="2"/>
        <v>3</v>
      </c>
      <c r="G21" s="1">
        <f t="shared" si="2"/>
        <v>2</v>
      </c>
      <c r="H21" s="1">
        <f t="shared" si="2"/>
        <v>0</v>
      </c>
      <c r="I21" s="1">
        <f t="shared" si="2"/>
        <v>3</v>
      </c>
      <c r="J21" t="s">
        <v>39</v>
      </c>
    </row>
    <row r="24" spans="1:10" x14ac:dyDescent="0.3">
      <c r="A24" s="1" t="s">
        <v>9</v>
      </c>
      <c r="B24" s="1">
        <v>5</v>
      </c>
      <c r="F24" t="s">
        <v>0</v>
      </c>
    </row>
    <row r="25" spans="1:10" x14ac:dyDescent="0.3">
      <c r="A25" s="1" t="s">
        <v>10</v>
      </c>
      <c r="B25" s="1">
        <v>3</v>
      </c>
      <c r="D25" s="1">
        <v>0</v>
      </c>
      <c r="E25" s="1">
        <v>1E-4</v>
      </c>
      <c r="F25" s="1">
        <v>0</v>
      </c>
    </row>
    <row r="26" spans="1:10" x14ac:dyDescent="0.3">
      <c r="A26" s="1" t="s">
        <v>11</v>
      </c>
      <c r="B26" s="2">
        <v>3</v>
      </c>
      <c r="D26" s="1">
        <v>1E-4</v>
      </c>
      <c r="E26" s="1">
        <v>0.33329999999999999</v>
      </c>
      <c r="F26" s="1">
        <v>1</v>
      </c>
    </row>
    <row r="27" spans="1:10" x14ac:dyDescent="0.3">
      <c r="A27" s="1" t="s">
        <v>12</v>
      </c>
      <c r="B27" s="1">
        <f>B24*B25*B26</f>
        <v>45</v>
      </c>
      <c r="D27" s="1">
        <v>0.33329999999999999</v>
      </c>
      <c r="E27" s="1">
        <v>0.66669999999999996</v>
      </c>
      <c r="F27" s="1">
        <v>2</v>
      </c>
    </row>
    <row r="28" spans="1:10" x14ac:dyDescent="0.3">
      <c r="D28" s="1">
        <v>0.66669999999999996</v>
      </c>
      <c r="E28" s="1">
        <v>1</v>
      </c>
      <c r="F28" s="1">
        <v>3</v>
      </c>
    </row>
    <row r="31" spans="1:10" x14ac:dyDescent="0.3">
      <c r="B31" t="s">
        <v>33</v>
      </c>
    </row>
    <row r="32" spans="1:10" x14ac:dyDescent="0.3">
      <c r="B32" t="s">
        <v>37</v>
      </c>
    </row>
  </sheetData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75" zoomScaleNormal="75" workbookViewId="0"/>
  </sheetViews>
  <sheetFormatPr defaultColWidth="11.19921875" defaultRowHeight="15.6" x14ac:dyDescent="0.3"/>
  <cols>
    <col min="1" max="1" width="23.19921875" bestFit="1" customWidth="1"/>
    <col min="11" max="11" width="13.796875" bestFit="1" customWidth="1"/>
  </cols>
  <sheetData>
    <row r="1" spans="1:13" x14ac:dyDescent="0.3">
      <c r="A1" s="1"/>
      <c r="B1" s="19" t="s">
        <v>31</v>
      </c>
      <c r="C1" s="19"/>
      <c r="D1" s="19"/>
      <c r="E1" s="19"/>
      <c r="F1" s="19"/>
      <c r="G1" s="19"/>
      <c r="H1" s="19"/>
      <c r="I1" s="19"/>
    </row>
    <row r="2" spans="1:13" x14ac:dyDescent="0.3">
      <c r="A2" s="1" t="s">
        <v>34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 t="s">
        <v>13</v>
      </c>
      <c r="K2" s="1" t="s">
        <v>32</v>
      </c>
      <c r="L2" s="1" t="s">
        <v>0</v>
      </c>
    </row>
    <row r="3" spans="1:13" x14ac:dyDescent="0.3">
      <c r="A3" s="1">
        <v>1</v>
      </c>
      <c r="B3" s="3">
        <v>3</v>
      </c>
      <c r="C3" s="3">
        <v>3</v>
      </c>
      <c r="D3" s="3">
        <v>3</v>
      </c>
      <c r="E3" s="3">
        <v>2</v>
      </c>
      <c r="F3" s="3">
        <v>1</v>
      </c>
      <c r="G3" s="3">
        <v>3</v>
      </c>
      <c r="H3" s="3">
        <v>1</v>
      </c>
      <c r="I3" s="3">
        <v>1</v>
      </c>
      <c r="J3" s="1">
        <f>SUMPRODUCT(B3:I3,B$8:I$8)</f>
        <v>27</v>
      </c>
      <c r="K3" s="4">
        <f>J3/$B$14</f>
        <v>0.375</v>
      </c>
      <c r="L3" s="2">
        <f>LOOKUP(K3,$D$12:$E$15,$F$12:$F$15)</f>
        <v>2</v>
      </c>
      <c r="M3" s="28" t="s">
        <v>35</v>
      </c>
    </row>
    <row r="4" spans="1:13" x14ac:dyDescent="0.3">
      <c r="A4" s="1">
        <v>2</v>
      </c>
      <c r="B4" s="3">
        <v>1</v>
      </c>
      <c r="C4" s="3">
        <v>1</v>
      </c>
      <c r="D4" s="3">
        <v>3</v>
      </c>
      <c r="E4" s="3">
        <v>1</v>
      </c>
      <c r="F4" s="3">
        <v>3</v>
      </c>
      <c r="G4" s="3">
        <v>3</v>
      </c>
      <c r="H4" s="3">
        <v>1</v>
      </c>
      <c r="I4" s="3">
        <v>2</v>
      </c>
      <c r="J4" s="1">
        <f>SUMPRODUCT(B4:I4,B$8:I$8)</f>
        <v>33</v>
      </c>
      <c r="K4" s="4">
        <f t="shared" ref="K4:K7" si="0">J4/$B$14</f>
        <v>0.45833333333333331</v>
      </c>
      <c r="L4" s="2">
        <f t="shared" ref="L4:L7" si="1">LOOKUP(K4,$D$12:$E$15,$F$12:$F$15)</f>
        <v>2</v>
      </c>
      <c r="M4" s="28"/>
    </row>
    <row r="5" spans="1:13" x14ac:dyDescent="0.3">
      <c r="A5" s="1">
        <v>3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3</v>
      </c>
      <c r="I5" s="3">
        <v>1</v>
      </c>
      <c r="J5" s="1">
        <f t="shared" ref="J5:J7" si="2">SUMPRODUCT(B5:I5,B$8:I$8)</f>
        <v>14</v>
      </c>
      <c r="K5" s="4">
        <f t="shared" si="0"/>
        <v>0.19444444444444445</v>
      </c>
      <c r="L5" s="2">
        <f t="shared" si="1"/>
        <v>1</v>
      </c>
      <c r="M5" s="28"/>
    </row>
    <row r="6" spans="1:13" x14ac:dyDescent="0.3">
      <c r="A6" s="1">
        <v>4</v>
      </c>
      <c r="B6" s="3">
        <v>1</v>
      </c>
      <c r="C6" s="3">
        <v>1</v>
      </c>
      <c r="D6" s="3">
        <v>3</v>
      </c>
      <c r="E6" s="3">
        <v>2</v>
      </c>
      <c r="F6" s="3">
        <v>2</v>
      </c>
      <c r="G6" s="3">
        <v>2</v>
      </c>
      <c r="H6" s="3">
        <v>1</v>
      </c>
      <c r="I6" s="3">
        <v>3</v>
      </c>
      <c r="J6" s="1">
        <f t="shared" si="2"/>
        <v>34</v>
      </c>
      <c r="K6" s="4">
        <f t="shared" si="0"/>
        <v>0.47222222222222221</v>
      </c>
      <c r="L6" s="2">
        <f t="shared" si="1"/>
        <v>2</v>
      </c>
      <c r="M6" s="28"/>
    </row>
    <row r="7" spans="1:13" x14ac:dyDescent="0.3">
      <c r="A7" s="1">
        <v>5</v>
      </c>
      <c r="B7" s="3">
        <v>1</v>
      </c>
      <c r="C7" s="3">
        <v>1</v>
      </c>
      <c r="D7" s="3">
        <v>2</v>
      </c>
      <c r="E7" s="3">
        <v>3</v>
      </c>
      <c r="F7" s="3">
        <v>2</v>
      </c>
      <c r="G7" s="3">
        <v>2</v>
      </c>
      <c r="H7" s="3">
        <v>1</v>
      </c>
      <c r="I7" s="3">
        <v>3</v>
      </c>
      <c r="J7" s="1">
        <f t="shared" si="2"/>
        <v>34</v>
      </c>
      <c r="K7" s="4">
        <f t="shared" si="0"/>
        <v>0.47222222222222221</v>
      </c>
      <c r="L7" s="2">
        <f t="shared" si="1"/>
        <v>2</v>
      </c>
      <c r="M7" s="28"/>
    </row>
    <row r="8" spans="1:13" x14ac:dyDescent="0.3">
      <c r="A8" s="1" t="s">
        <v>0</v>
      </c>
      <c r="B8" s="1">
        <f>'2. Adım'!B21</f>
        <v>0</v>
      </c>
      <c r="C8" s="1">
        <f>'2. Adım'!C21</f>
        <v>0</v>
      </c>
      <c r="D8" s="1">
        <f>'2. Adım'!D21</f>
        <v>3</v>
      </c>
      <c r="E8" s="1">
        <f>'2. Adım'!E21</f>
        <v>3</v>
      </c>
      <c r="F8" s="1">
        <f>'2. Adım'!F21</f>
        <v>3</v>
      </c>
      <c r="G8" s="1">
        <f>'2. Adım'!G21</f>
        <v>2</v>
      </c>
      <c r="H8" s="1">
        <f>'2. Adım'!H21</f>
        <v>0</v>
      </c>
      <c r="I8" s="1">
        <f>'2. Adım'!I21</f>
        <v>3</v>
      </c>
      <c r="J8" s="7"/>
      <c r="K8" s="7"/>
      <c r="L8" s="7"/>
    </row>
    <row r="11" spans="1:13" x14ac:dyDescent="0.3">
      <c r="A11" s="1" t="s">
        <v>9</v>
      </c>
      <c r="B11" s="1">
        <v>3</v>
      </c>
      <c r="F11" t="s">
        <v>0</v>
      </c>
    </row>
    <row r="12" spans="1:13" x14ac:dyDescent="0.3">
      <c r="A12" s="1" t="s">
        <v>10</v>
      </c>
      <c r="B12" s="1">
        <v>3</v>
      </c>
      <c r="D12" s="1">
        <v>0</v>
      </c>
      <c r="E12" s="1">
        <v>1E-4</v>
      </c>
      <c r="F12" s="1">
        <v>0</v>
      </c>
    </row>
    <row r="13" spans="1:13" x14ac:dyDescent="0.3">
      <c r="A13" s="1" t="s">
        <v>11</v>
      </c>
      <c r="B13" s="1">
        <v>8</v>
      </c>
      <c r="D13" s="1">
        <v>1E-4</v>
      </c>
      <c r="E13" s="1">
        <v>0.33329999999999999</v>
      </c>
      <c r="F13" s="1">
        <v>1</v>
      </c>
    </row>
    <row r="14" spans="1:13" x14ac:dyDescent="0.3">
      <c r="A14" s="1" t="s">
        <v>12</v>
      </c>
      <c r="B14" s="1">
        <f>B11*B12*B13</f>
        <v>72</v>
      </c>
      <c r="D14" s="1">
        <v>0.33329999999999999</v>
      </c>
      <c r="E14" s="1">
        <v>0.66669999999999996</v>
      </c>
      <c r="F14" s="1">
        <v>2</v>
      </c>
    </row>
    <row r="15" spans="1:13" x14ac:dyDescent="0.3">
      <c r="D15" s="1">
        <v>0.66669999999999996</v>
      </c>
      <c r="E15" s="1">
        <v>1</v>
      </c>
      <c r="F15" s="1">
        <v>3</v>
      </c>
    </row>
  </sheetData>
  <mergeCells count="2">
    <mergeCell ref="B1:I1"/>
    <mergeCell ref="M3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1. Adım</vt:lpstr>
      <vt:lpstr>2. Adım</vt:lpstr>
      <vt:lpstr>Son Adım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leopold butters stotch</dc:creator>
  <cp:lastModifiedBy>Lenovo</cp:lastModifiedBy>
  <dcterms:created xsi:type="dcterms:W3CDTF">2025-12-12T17:21:13Z</dcterms:created>
  <dcterms:modified xsi:type="dcterms:W3CDTF">2026-06-10T13:46:59Z</dcterms:modified>
</cp:coreProperties>
</file>